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45" windowWidth="11535" windowHeight="6075" activeTab="0"/>
  </bookViews>
  <sheets>
    <sheet name="Cronograma Fisico Financeiro" sheetId="1" r:id="rId1"/>
  </sheets>
  <definedNames>
    <definedName name="_xlnm.Print_Area" localSheetId="0">'Cronograma Fisico Financeiro'!$A$1:$S$38</definedName>
  </definedNames>
  <calcPr fullCalcOnLoad="1"/>
</workbook>
</file>

<file path=xl/sharedStrings.xml><?xml version="1.0" encoding="utf-8"?>
<sst xmlns="http://schemas.openxmlformats.org/spreadsheetml/2006/main" count="45" uniqueCount="45">
  <si>
    <t>ITEM</t>
  </si>
  <si>
    <t>Valores em Reais</t>
  </si>
  <si>
    <t>________________________________________________</t>
  </si>
  <si>
    <t>carimbo da Proponente e assinatura do responsável legal</t>
  </si>
  <si>
    <t>TOTAL GERAL</t>
  </si>
  <si>
    <t>CRONOGRAMA FÍSICO FINANCEIRO</t>
  </si>
  <si>
    <t>DISCRIMINAÇÃO DOS SERVIÇOS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</si>
  <si>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</si>
  <si>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</si>
  <si>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</si>
  <si>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</si>
  <si>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</si>
  <si>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</si>
  <si>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</si>
  <si>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</si>
  <si>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</si>
  <si>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</si>
  <si>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</si>
  <si>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MÊS 12</t>
  </si>
  <si>
    <t>MÊS 13</t>
  </si>
  <si>
    <t>MÊS 14</t>
  </si>
  <si>
    <t>MÊS 15</t>
  </si>
  <si>
    <t>MÊS 16</t>
  </si>
  <si>
    <t>INSTALAÇÕES HIDROSANITÁRIAS</t>
  </si>
  <si>
    <t>INSTALAÇÕES ELETRICAS</t>
  </si>
  <si>
    <t>ESQUADRIAS</t>
  </si>
  <si>
    <t>DESEMBOLSO MENSAL</t>
  </si>
  <si>
    <t>DESEMBOLSO ACUMULADO</t>
  </si>
  <si>
    <t>PERCENTUAL MENSAL</t>
  </si>
  <si>
    <t>PERCENTUAL ACUMULADO</t>
  </si>
  <si>
    <t>COBERTURA E FORRO</t>
  </si>
  <si>
    <t xml:space="preserve"> MUNICÍPIO DE CÉU AZUL - PR</t>
  </si>
  <si>
    <t>OBRA: REFORMA DA EDIFICAÇÃO DO BOSQUE PARA A INSTALAÇÃO DA SECRETARIA DE MIO AMBIENTE.</t>
  </si>
  <si>
    <t>LOCAL: AV. NILO UMBERTO DEITOS, NA QUADRA Nº 128-C.</t>
  </si>
  <si>
    <t>SERVIÇOS INICIAIS</t>
  </si>
  <si>
    <t>DEMOLIÇÕES E RETIRADAS</t>
  </si>
  <si>
    <t xml:space="preserve">FUNDAÇÃO </t>
  </si>
  <si>
    <t>ESTRUTURA</t>
  </si>
  <si>
    <t>ALVENARIA E DIVISÓRIA</t>
  </si>
  <si>
    <t>REVESTIMENTOS - PISOS E PAREDES.</t>
  </si>
  <si>
    <t>SERVIÇOS COMPLEMENTARES</t>
  </si>
  <si>
    <t>RECUPERAÇÃO DE NASCENTE</t>
  </si>
  <si>
    <t>REFORMA DE KIOSQUES</t>
  </si>
  <si>
    <t>DESEMBOLSO MUNICÍPIO</t>
  </si>
  <si>
    <t>DESEMBOLSO ITAIPU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</si>
</sst>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"/>
    <numFmt numFmtId="186" formatCode="0.00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[$-416]dddd\,\ d&quot; de &quot;mmmm&quot; de &quot;yyyy"/>
    <numFmt numFmtId="192" formatCode="#,##0.000"/>
    <numFmt numFmtId="193" formatCode="_(* #,##0.000_);_(* \(#,##0.000\);_(* &quot;-&quot;??_);_(@_)"/>
    <numFmt numFmtId="194" formatCode="_(* #,##0.0000_);_(* \(#,##0.0000\);_(* &quot;-&quot;??_);_(@_)"/>
    <numFmt numFmtId="195" formatCode="#,##0.00_);[Red]\(#,##0.00\);"/>
    <numFmt numFmtId="196" formatCode="&quot;Ativado&quot;;&quot;Ativado&quot;;&quot;Desativado&quot;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9"/>
      <name val="Arial Narrow"/>
      <family val="2"/>
    </font>
    <font>
      <i/>
      <sz val="9"/>
      <name val="Arial"/>
      <family val="2"/>
    </font>
    <font>
      <sz val="10"/>
      <name val="MS Sans Serif"/>
      <family val="2"/>
    </font>
    <font>
      <b/>
      <i/>
      <sz val="9"/>
      <name val="Times New Roman"/>
      <family val="1"/>
    </font>
    <font>
      <sz val="12"/>
      <name val="Times New Roman"/>
      <family val="1"/>
    </font>
    <font>
      <b/>
      <sz val="6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5" fillId="0" borderId="0">
      <alignment vertical="center"/>
      <protection/>
    </xf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51" applyFont="1" applyFill="1" applyBorder="1" applyAlignment="1">
      <alignment horizontal="center"/>
      <protection/>
    </xf>
    <xf numFmtId="183" fontId="14" fillId="0" borderId="0" xfId="47" applyFont="1" applyFill="1" applyBorder="1" applyAlignment="1">
      <alignment horizontal="center"/>
    </xf>
    <xf numFmtId="14" fontId="8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1" fontId="4" fillId="0" borderId="10" xfId="64" applyFont="1" applyFill="1" applyBorder="1" applyAlignment="1">
      <alignment/>
    </xf>
    <xf numFmtId="171" fontId="4" fillId="0" borderId="10" xfId="64" applyFont="1" applyFill="1" applyBorder="1" applyAlignment="1">
      <alignment horizontal="center"/>
    </xf>
    <xf numFmtId="171" fontId="4" fillId="0" borderId="10" xfId="64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justify" vertical="justify"/>
    </xf>
    <xf numFmtId="0" fontId="0" fillId="0" borderId="0" xfId="0" applyFont="1" applyFill="1" applyAlignment="1">
      <alignment/>
    </xf>
    <xf numFmtId="17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71" fontId="4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1" fontId="1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Fill="1" applyBorder="1" applyAlignment="1">
      <alignment horizontal="right" vertical="justify"/>
    </xf>
    <xf numFmtId="171" fontId="7" fillId="0" borderId="10" xfId="64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171" fontId="7" fillId="0" borderId="10" xfId="0" applyNumberFormat="1" applyFont="1" applyFill="1" applyBorder="1" applyAlignment="1">
      <alignment horizontal="center"/>
    </xf>
    <xf numFmtId="171" fontId="1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17" fillId="33" borderId="10" xfId="50" applyFont="1" applyFill="1" applyBorder="1" applyAlignment="1">
      <alignment horizontal="left" vertical="top" wrapText="1"/>
      <protection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171" fontId="7" fillId="0" borderId="10" xfId="0" applyNumberFormat="1" applyFont="1" applyBorder="1" applyAlignment="1">
      <alignment horizontal="center" vertical="center"/>
    </xf>
    <xf numFmtId="171" fontId="7" fillId="0" borderId="10" xfId="64" applyNumberFormat="1" applyFont="1" applyBorder="1" applyAlignment="1">
      <alignment/>
    </xf>
    <xf numFmtId="0" fontId="7" fillId="0" borderId="10" xfId="0" applyFont="1" applyBorder="1" applyAlignment="1">
      <alignment/>
    </xf>
    <xf numFmtId="171" fontId="7" fillId="0" borderId="10" xfId="64" applyFont="1" applyFill="1" applyBorder="1" applyAlignment="1">
      <alignment horizontal="center"/>
    </xf>
    <xf numFmtId="171" fontId="7" fillId="0" borderId="10" xfId="64" applyFont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171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171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15" fillId="0" borderId="0" xfId="51" applyFont="1" applyBorder="1" applyAlignment="1">
      <alignment horizontal="center"/>
      <protection/>
    </xf>
    <xf numFmtId="44" fontId="8" fillId="0" borderId="12" xfId="0" applyNumberFormat="1" applyFont="1" applyBorder="1" applyAlignment="1">
      <alignment horizontal="center"/>
    </xf>
    <xf numFmtId="0" fontId="0" fillId="0" borderId="0" xfId="0" applyAlignment="1">
      <alignment/>
    </xf>
    <xf numFmtId="0" fontId="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Plan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view="pageBreakPreview" zoomScaleSheetLayoutView="100" zoomScalePageLayoutView="0" workbookViewId="0" topLeftCell="A4">
      <selection activeCell="C28" sqref="C28"/>
    </sheetView>
  </sheetViews>
  <sheetFormatPr defaultColWidth="9.140625" defaultRowHeight="12.75"/>
  <cols>
    <col min="1" max="1" width="4.57421875" style="0" customWidth="1"/>
    <col min="2" max="2" width="45.421875" style="0" customWidth="1"/>
    <col min="3" max="3" width="11.00390625" style="0" customWidth="1"/>
    <col min="4" max="4" width="9.7109375" style="0" customWidth="1"/>
    <col min="5" max="5" width="10.421875" style="0" customWidth="1"/>
    <col min="6" max="6" width="10.00390625" style="0" customWidth="1"/>
    <col min="7" max="7" width="9.57421875" style="0" customWidth="1"/>
    <col min="8" max="8" width="10.7109375" style="0" customWidth="1"/>
    <col min="9" max="9" width="10.140625" style="0" customWidth="1"/>
    <col min="10" max="10" width="12.8515625" style="0" customWidth="1"/>
    <col min="11" max="11" width="10.7109375" style="0" customWidth="1"/>
    <col min="12" max="12" width="9.00390625" style="0" customWidth="1"/>
    <col min="13" max="14" width="9.8515625" style="0" customWidth="1"/>
    <col min="15" max="15" width="9.421875" style="0" customWidth="1"/>
    <col min="16" max="16" width="9.00390625" style="0" customWidth="1"/>
    <col min="17" max="17" width="8.57421875" style="0" customWidth="1"/>
    <col min="18" max="18" width="9.00390625" style="0" customWidth="1"/>
    <col min="19" max="19" width="8.7109375" style="0" customWidth="1"/>
    <col min="20" max="20" width="9.00390625" style="0" customWidth="1"/>
  </cols>
  <sheetData>
    <row r="1" spans="1:20" s="4" customFormat="1" ht="15.75">
      <c r="A1" s="59" t="s">
        <v>31</v>
      </c>
      <c r="B1" s="60"/>
      <c r="C1" s="60"/>
      <c r="D1" s="60"/>
      <c r="E1" s="60"/>
      <c r="F1" s="60"/>
      <c r="G1" s="60"/>
      <c r="H1" s="60"/>
      <c r="I1" s="60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6" customFormat="1" ht="14.25">
      <c r="A2" s="61"/>
      <c r="B2" s="62"/>
      <c r="C2" s="62"/>
      <c r="D2" s="62"/>
      <c r="E2" s="62"/>
      <c r="F2" s="62"/>
      <c r="G2" s="62"/>
      <c r="H2" s="62"/>
      <c r="I2" s="62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6" customFormat="1" ht="12.75">
      <c r="A3" s="63"/>
      <c r="B3" s="62"/>
      <c r="C3" s="62"/>
      <c r="D3" s="62"/>
      <c r="E3" s="62"/>
      <c r="F3" s="62"/>
      <c r="G3" s="62"/>
      <c r="H3" s="62"/>
      <c r="I3" s="62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5" spans="1:20" ht="15.75">
      <c r="A5" s="65" t="s">
        <v>5</v>
      </c>
      <c r="B5" s="65"/>
      <c r="C5" s="65"/>
      <c r="D5" s="7"/>
      <c r="E5" s="8"/>
      <c r="F5" s="9"/>
      <c r="G5" s="5"/>
      <c r="H5" s="5"/>
      <c r="I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.75">
      <c r="A6" s="7" t="s">
        <v>32</v>
      </c>
      <c r="B6" s="7"/>
      <c r="C6" s="11"/>
      <c r="D6" s="11"/>
      <c r="E6" s="8"/>
      <c r="F6" s="11"/>
      <c r="G6" s="11"/>
      <c r="H6" s="5"/>
      <c r="I6" s="11"/>
      <c r="J6" s="11"/>
      <c r="K6" s="5"/>
      <c r="L6" s="5"/>
      <c r="M6" s="12"/>
      <c r="N6" s="13"/>
      <c r="O6" s="5"/>
      <c r="P6" s="5"/>
      <c r="Q6" s="12"/>
      <c r="R6" s="13"/>
      <c r="S6" s="5"/>
      <c r="T6" s="5"/>
    </row>
    <row r="7" spans="1:20" ht="15.75">
      <c r="A7" s="7" t="s">
        <v>33</v>
      </c>
      <c r="B7" s="7"/>
      <c r="C7" s="11"/>
      <c r="D7" s="11"/>
      <c r="E7" s="11"/>
      <c r="F7" s="11"/>
      <c r="G7" s="14"/>
      <c r="H7" s="11"/>
      <c r="I7" s="11"/>
      <c r="J7" s="14"/>
      <c r="K7" s="5"/>
      <c r="L7" s="5"/>
      <c r="M7" s="58"/>
      <c r="N7" s="58"/>
      <c r="O7" s="5"/>
      <c r="P7" s="5"/>
      <c r="Q7" s="58"/>
      <c r="R7" s="58"/>
      <c r="S7" s="5"/>
      <c r="T7" s="5"/>
    </row>
    <row r="8" spans="1:21" ht="12.75">
      <c r="A8" s="52" t="s">
        <v>0</v>
      </c>
      <c r="B8" s="52" t="s">
        <v>6</v>
      </c>
      <c r="C8" s="53"/>
      <c r="D8" s="54" t="s">
        <v>7</v>
      </c>
      <c r="E8" s="54" t="s">
        <v>8</v>
      </c>
      <c r="F8" s="54" t="s">
        <v>9</v>
      </c>
      <c r="G8" s="54" t="s">
        <v>10</v>
      </c>
      <c r="H8" s="54" t="s">
        <v>11</v>
      </c>
      <c r="I8" s="54" t="s">
        <v>12</v>
      </c>
      <c r="J8" s="55" t="s">
        <v>13</v>
      </c>
      <c r="K8" s="55" t="s">
        <v>14</v>
      </c>
      <c r="L8" s="55" t="s">
        <v>15</v>
      </c>
      <c r="M8" s="55" t="s">
        <v>16</v>
      </c>
      <c r="N8" s="55" t="s">
        <v>17</v>
      </c>
      <c r="O8" s="55" t="s">
        <v>18</v>
      </c>
      <c r="P8" s="55" t="s">
        <v>19</v>
      </c>
      <c r="Q8" s="28" t="s">
        <v>20</v>
      </c>
      <c r="R8" s="28" t="s">
        <v>21</v>
      </c>
      <c r="S8" s="28" t="s">
        <v>22</v>
      </c>
      <c r="T8" s="16"/>
      <c r="U8" s="16"/>
    </row>
    <row r="9" spans="1:22" ht="12.75">
      <c r="A9" s="17">
        <v>1</v>
      </c>
      <c r="B9" s="43" t="s">
        <v>34</v>
      </c>
      <c r="C9" s="47">
        <v>10790.7</v>
      </c>
      <c r="D9" s="47">
        <v>10790.7</v>
      </c>
      <c r="E9" s="51"/>
      <c r="F9" s="48"/>
      <c r="G9" s="48"/>
      <c r="H9" s="48"/>
      <c r="I9" s="49"/>
      <c r="J9" s="29"/>
      <c r="K9" s="35"/>
      <c r="L9" s="26"/>
      <c r="M9" s="26"/>
      <c r="N9" s="26"/>
      <c r="O9" s="26"/>
      <c r="P9" s="29"/>
      <c r="Q9" s="29"/>
      <c r="R9" s="29"/>
      <c r="S9" s="29"/>
      <c r="T9" s="31"/>
      <c r="U9" s="31"/>
      <c r="V9" s="15"/>
    </row>
    <row r="10" spans="1:21" ht="12.75">
      <c r="A10" s="17">
        <v>2</v>
      </c>
      <c r="B10" s="34" t="s">
        <v>35</v>
      </c>
      <c r="C10" s="47">
        <v>26742.81</v>
      </c>
      <c r="D10" s="47">
        <v>26742.81</v>
      </c>
      <c r="E10" s="38"/>
      <c r="F10" s="50"/>
      <c r="G10" s="50"/>
      <c r="H10" s="51"/>
      <c r="I10" s="49"/>
      <c r="J10" s="30"/>
      <c r="K10" s="36"/>
      <c r="L10" s="26"/>
      <c r="M10" s="26"/>
      <c r="N10" s="26"/>
      <c r="O10" s="26"/>
      <c r="P10" s="30"/>
      <c r="Q10" s="30"/>
      <c r="R10" s="30"/>
      <c r="S10" s="30"/>
      <c r="T10" s="32"/>
      <c r="U10" s="32"/>
    </row>
    <row r="11" spans="1:21" ht="12.75">
      <c r="A11" s="17">
        <v>3</v>
      </c>
      <c r="B11" s="22" t="s">
        <v>36</v>
      </c>
      <c r="C11" s="47">
        <v>1204.9</v>
      </c>
      <c r="D11" s="47">
        <v>1204.9</v>
      </c>
      <c r="E11" s="38"/>
      <c r="F11" s="47"/>
      <c r="G11" s="47"/>
      <c r="H11" s="47"/>
      <c r="I11" s="49"/>
      <c r="J11" s="30"/>
      <c r="K11" s="36"/>
      <c r="L11" s="26"/>
      <c r="M11" s="26"/>
      <c r="N11" s="26"/>
      <c r="O11" s="26"/>
      <c r="P11" s="30"/>
      <c r="Q11" s="30"/>
      <c r="R11" s="30"/>
      <c r="S11" s="30"/>
      <c r="T11" s="32"/>
      <c r="U11" s="32"/>
    </row>
    <row r="12" spans="1:21" ht="12.75">
      <c r="A12" s="17">
        <v>4</v>
      </c>
      <c r="B12" s="34" t="s">
        <v>37</v>
      </c>
      <c r="C12" s="47">
        <v>10405.28</v>
      </c>
      <c r="D12" s="38"/>
      <c r="E12" s="47">
        <v>10405.28</v>
      </c>
      <c r="F12" s="38"/>
      <c r="G12" s="50"/>
      <c r="H12" s="51"/>
      <c r="I12" s="49"/>
      <c r="J12" s="30"/>
      <c r="K12" s="36"/>
      <c r="L12" s="26"/>
      <c r="M12" s="26"/>
      <c r="N12" s="26"/>
      <c r="O12" s="26"/>
      <c r="P12" s="30"/>
      <c r="Q12" s="30"/>
      <c r="R12" s="30"/>
      <c r="S12" s="30"/>
      <c r="T12" s="32"/>
      <c r="U12" s="32"/>
    </row>
    <row r="13" spans="1:21" ht="12.75">
      <c r="A13" s="17">
        <v>5</v>
      </c>
      <c r="B13" s="34" t="s">
        <v>38</v>
      </c>
      <c r="C13" s="47">
        <v>7899.72</v>
      </c>
      <c r="D13" s="38"/>
      <c r="E13" s="47">
        <v>7899.72</v>
      </c>
      <c r="F13" s="38"/>
      <c r="G13" s="38"/>
      <c r="H13" s="38"/>
      <c r="I13" s="49"/>
      <c r="J13" s="30"/>
      <c r="K13" s="36"/>
      <c r="L13" s="26"/>
      <c r="M13" s="26"/>
      <c r="N13" s="26"/>
      <c r="O13" s="26"/>
      <c r="P13" s="30"/>
      <c r="Q13" s="30"/>
      <c r="R13" s="30"/>
      <c r="S13" s="30"/>
      <c r="T13" s="32"/>
      <c r="U13" s="32"/>
    </row>
    <row r="14" spans="1:21" ht="12.75">
      <c r="A14" s="17">
        <v>6</v>
      </c>
      <c r="B14" s="34" t="s">
        <v>30</v>
      </c>
      <c r="C14" s="47">
        <v>22822.94</v>
      </c>
      <c r="D14" s="38"/>
      <c r="E14" s="38"/>
      <c r="F14" s="47">
        <v>22822.94</v>
      </c>
      <c r="G14" s="50"/>
      <c r="H14" s="51"/>
      <c r="I14" s="49"/>
      <c r="J14" s="30"/>
      <c r="K14" s="36"/>
      <c r="L14" s="26"/>
      <c r="M14" s="26"/>
      <c r="N14" s="26"/>
      <c r="O14" s="26"/>
      <c r="P14" s="30"/>
      <c r="Q14" s="30"/>
      <c r="R14" s="30"/>
      <c r="S14" s="30"/>
      <c r="T14" s="32"/>
      <c r="U14" s="32"/>
    </row>
    <row r="15" spans="1:21" ht="12.75">
      <c r="A15" s="21">
        <v>7</v>
      </c>
      <c r="B15" s="34" t="s">
        <v>39</v>
      </c>
      <c r="C15" s="47">
        <v>57719.11</v>
      </c>
      <c r="D15" s="38"/>
      <c r="E15" s="38"/>
      <c r="F15" s="50"/>
      <c r="G15" s="50">
        <v>37460.45</v>
      </c>
      <c r="H15" s="50">
        <v>20258.66</v>
      </c>
      <c r="I15" s="50"/>
      <c r="J15" s="30"/>
      <c r="K15" s="36"/>
      <c r="L15" s="26"/>
      <c r="M15" s="26"/>
      <c r="N15" s="26"/>
      <c r="O15" s="26"/>
      <c r="P15" s="30"/>
      <c r="Q15" s="30"/>
      <c r="R15" s="30"/>
      <c r="S15" s="30"/>
      <c r="T15" s="32"/>
      <c r="U15" s="32"/>
    </row>
    <row r="16" spans="1:21" ht="12.75">
      <c r="A16" s="21">
        <v>8</v>
      </c>
      <c r="B16" s="22" t="s">
        <v>25</v>
      </c>
      <c r="C16" s="47">
        <v>32519.96</v>
      </c>
      <c r="D16" s="38"/>
      <c r="E16" s="38"/>
      <c r="F16" s="50"/>
      <c r="G16" s="50"/>
      <c r="H16" s="47">
        <v>32519.96</v>
      </c>
      <c r="I16" s="51"/>
      <c r="J16" s="36"/>
      <c r="K16" s="36"/>
      <c r="L16" s="26"/>
      <c r="M16" s="26"/>
      <c r="N16" s="26"/>
      <c r="O16" s="26"/>
      <c r="P16" s="30"/>
      <c r="Q16" s="30"/>
      <c r="R16" s="30"/>
      <c r="S16" s="30"/>
      <c r="T16" s="32"/>
      <c r="U16" s="32"/>
    </row>
    <row r="17" spans="1:21" ht="12.75">
      <c r="A17" s="21">
        <v>9</v>
      </c>
      <c r="B17" s="22" t="s">
        <v>24</v>
      </c>
      <c r="C17" s="47">
        <v>12004.05</v>
      </c>
      <c r="D17" s="38"/>
      <c r="E17" s="38"/>
      <c r="F17" s="50"/>
      <c r="G17" s="50"/>
      <c r="H17" s="51"/>
      <c r="I17" s="47">
        <v>12004.05</v>
      </c>
      <c r="J17" s="20"/>
      <c r="K17" s="36"/>
      <c r="L17" s="26"/>
      <c r="M17" s="26"/>
      <c r="N17" s="26"/>
      <c r="O17" s="26"/>
      <c r="P17" s="30"/>
      <c r="Q17" s="30"/>
      <c r="R17" s="30"/>
      <c r="S17" s="30"/>
      <c r="T17" s="32"/>
      <c r="U17" s="32"/>
    </row>
    <row r="18" spans="1:21" ht="12.75">
      <c r="A18" s="21">
        <v>10</v>
      </c>
      <c r="B18" s="22" t="s">
        <v>23</v>
      </c>
      <c r="C18" s="47">
        <v>8029.01</v>
      </c>
      <c r="D18" s="38"/>
      <c r="E18" s="38"/>
      <c r="F18" s="50"/>
      <c r="G18" s="50"/>
      <c r="H18" s="50"/>
      <c r="I18" s="47">
        <v>8029.01</v>
      </c>
      <c r="J18" s="24"/>
      <c r="K18" s="36"/>
      <c r="L18" s="26"/>
      <c r="M18" s="26"/>
      <c r="N18" s="26"/>
      <c r="O18" s="26"/>
      <c r="P18" s="30"/>
      <c r="Q18" s="30"/>
      <c r="R18" s="30"/>
      <c r="S18" s="30"/>
      <c r="T18" s="32"/>
      <c r="U18" s="32"/>
    </row>
    <row r="19" spans="1:21" ht="12.75">
      <c r="A19" s="21">
        <v>11</v>
      </c>
      <c r="B19" s="22" t="s">
        <v>40</v>
      </c>
      <c r="C19" s="47">
        <v>7970.03</v>
      </c>
      <c r="D19" s="38"/>
      <c r="E19" s="38"/>
      <c r="F19" s="50"/>
      <c r="G19" s="50"/>
      <c r="H19" s="51"/>
      <c r="I19" s="47">
        <v>7970.03</v>
      </c>
      <c r="J19" s="24"/>
      <c r="K19" s="36"/>
      <c r="L19" s="26"/>
      <c r="M19" s="26"/>
      <c r="N19" s="26"/>
      <c r="O19" s="26"/>
      <c r="P19" s="30"/>
      <c r="Q19" s="30"/>
      <c r="R19" s="30"/>
      <c r="S19" s="30"/>
      <c r="T19" s="32"/>
      <c r="U19" s="32"/>
    </row>
    <row r="20" spans="1:21" ht="12.75">
      <c r="A20" s="21">
        <v>12</v>
      </c>
      <c r="B20" s="22" t="s">
        <v>41</v>
      </c>
      <c r="C20" s="47">
        <v>4446</v>
      </c>
      <c r="D20" s="38"/>
      <c r="E20" s="38">
        <v>4446</v>
      </c>
      <c r="F20" s="50"/>
      <c r="G20" s="50"/>
      <c r="H20" s="51"/>
      <c r="I20" s="49"/>
      <c r="J20" s="36"/>
      <c r="K20" s="36"/>
      <c r="L20" s="26"/>
      <c r="M20" s="26"/>
      <c r="N20" s="26"/>
      <c r="O20" s="26"/>
      <c r="P20" s="30"/>
      <c r="Q20" s="30"/>
      <c r="R20" s="30"/>
      <c r="S20" s="30"/>
      <c r="T20" s="32"/>
      <c r="U20" s="32"/>
    </row>
    <row r="21" spans="1:21" ht="12.75">
      <c r="A21" s="21">
        <v>13</v>
      </c>
      <c r="B21" s="22" t="s">
        <v>42</v>
      </c>
      <c r="C21" s="47">
        <v>7445.48</v>
      </c>
      <c r="D21" s="38"/>
      <c r="E21" s="38">
        <v>7445.48</v>
      </c>
      <c r="F21" s="50"/>
      <c r="G21" s="50"/>
      <c r="H21" s="51"/>
      <c r="I21" s="49"/>
      <c r="J21" s="36"/>
      <c r="K21" s="36"/>
      <c r="L21" s="26"/>
      <c r="M21" s="26"/>
      <c r="N21" s="26"/>
      <c r="O21" s="26"/>
      <c r="P21" s="30"/>
      <c r="Q21" s="30"/>
      <c r="R21" s="30"/>
      <c r="S21" s="30"/>
      <c r="T21" s="32"/>
      <c r="U21" s="32"/>
    </row>
    <row r="22" spans="1:21" ht="12.75">
      <c r="A22" s="21"/>
      <c r="B22" s="22"/>
      <c r="C22" s="47"/>
      <c r="D22" s="38"/>
      <c r="E22" s="38"/>
      <c r="F22" s="50"/>
      <c r="G22" s="50"/>
      <c r="H22" s="51"/>
      <c r="I22" s="49"/>
      <c r="J22" s="36"/>
      <c r="K22" s="36"/>
      <c r="L22" s="26"/>
      <c r="M22" s="26"/>
      <c r="N22" s="26"/>
      <c r="O22" s="26"/>
      <c r="P22" s="30"/>
      <c r="Q22" s="30"/>
      <c r="R22" s="30"/>
      <c r="S22" s="30"/>
      <c r="T22" s="32"/>
      <c r="U22" s="32"/>
    </row>
    <row r="23" spans="1:21" ht="12.75">
      <c r="A23" s="21"/>
      <c r="B23" s="22"/>
      <c r="C23" s="47"/>
      <c r="D23" s="38"/>
      <c r="E23" s="38"/>
      <c r="F23" s="50"/>
      <c r="G23" s="50"/>
      <c r="H23" s="51"/>
      <c r="I23" s="47"/>
      <c r="J23" s="36"/>
      <c r="K23" s="36"/>
      <c r="L23" s="26"/>
      <c r="M23" s="26"/>
      <c r="N23" s="26"/>
      <c r="O23" s="26"/>
      <c r="P23" s="30"/>
      <c r="Q23" s="30"/>
      <c r="R23" s="30"/>
      <c r="S23" s="30"/>
      <c r="T23" s="32"/>
      <c r="U23" s="32"/>
    </row>
    <row r="24" spans="1:21" ht="12.75">
      <c r="A24" s="21"/>
      <c r="B24" s="22"/>
      <c r="C24" s="24"/>
      <c r="D24" s="18"/>
      <c r="E24" s="18"/>
      <c r="F24" s="18"/>
      <c r="G24" s="19"/>
      <c r="H24" s="20"/>
      <c r="I24" s="25"/>
      <c r="J24" s="30"/>
      <c r="K24" s="36"/>
      <c r="L24" s="26"/>
      <c r="M24" s="26"/>
      <c r="N24" s="26"/>
      <c r="O24" s="26"/>
      <c r="P24" s="30"/>
      <c r="Q24" s="30"/>
      <c r="R24" s="30"/>
      <c r="S24" s="30"/>
      <c r="T24" s="32"/>
      <c r="U24" s="32"/>
    </row>
    <row r="25" spans="1:21" ht="12.75" customHeight="1">
      <c r="A25" s="21"/>
      <c r="B25" s="39" t="s">
        <v>4</v>
      </c>
      <c r="C25" s="40">
        <f>SUM(C7:C24)+0.01</f>
        <v>210000.00000000003</v>
      </c>
      <c r="D25" s="38"/>
      <c r="E25" s="38"/>
      <c r="F25" s="50"/>
      <c r="G25" s="50"/>
      <c r="H25" s="51"/>
      <c r="I25" s="56"/>
      <c r="J25" s="26"/>
      <c r="K25" s="36"/>
      <c r="L25" s="26"/>
      <c r="M25" s="26"/>
      <c r="N25" s="26"/>
      <c r="O25" s="26"/>
      <c r="P25" s="30"/>
      <c r="Q25" s="30"/>
      <c r="R25" s="30"/>
      <c r="S25" s="30"/>
      <c r="T25" s="32"/>
      <c r="U25" s="32"/>
    </row>
    <row r="26" spans="1:21" ht="12.75" customHeight="1">
      <c r="A26" s="21"/>
      <c r="B26" s="39" t="s">
        <v>26</v>
      </c>
      <c r="C26" s="40">
        <v>105000</v>
      </c>
      <c r="D26" s="38">
        <f>SUM(D8:D24)</f>
        <v>38738.41</v>
      </c>
      <c r="E26" s="38">
        <f>SUM(E8:E25)</f>
        <v>30196.48</v>
      </c>
      <c r="F26" s="50">
        <f>SUM(F8:F24)</f>
        <v>22822.94</v>
      </c>
      <c r="G26" s="50">
        <f>SUM(G8:G24)</f>
        <v>37460.45</v>
      </c>
      <c r="H26" s="51">
        <f>SUM(H8:H24)</f>
        <v>52778.619999999995</v>
      </c>
      <c r="I26" s="57">
        <f>SUM(I8:I25)</f>
        <v>28003.089999999997</v>
      </c>
      <c r="J26" s="26"/>
      <c r="K26" s="26"/>
      <c r="L26" s="26"/>
      <c r="M26" s="26"/>
      <c r="N26" s="26"/>
      <c r="O26" s="26"/>
      <c r="P26" s="30"/>
      <c r="Q26" s="30"/>
      <c r="R26" s="30"/>
      <c r="S26" s="30"/>
      <c r="T26" s="32"/>
      <c r="U26" s="32"/>
    </row>
    <row r="27" spans="1:21" ht="12.75" customHeight="1">
      <c r="A27" s="21"/>
      <c r="B27" s="37" t="s">
        <v>43</v>
      </c>
      <c r="C27" s="40">
        <v>105000</v>
      </c>
      <c r="D27" s="40">
        <f aca="true" t="shared" si="0" ref="D27:I27">D26/2</f>
        <v>19369.205</v>
      </c>
      <c r="E27" s="40">
        <f t="shared" si="0"/>
        <v>15098.24</v>
      </c>
      <c r="F27" s="40">
        <f t="shared" si="0"/>
        <v>11411.47</v>
      </c>
      <c r="G27" s="40">
        <f t="shared" si="0"/>
        <v>18730.225</v>
      </c>
      <c r="H27" s="40">
        <f t="shared" si="0"/>
        <v>26389.309999999998</v>
      </c>
      <c r="I27" s="40">
        <f t="shared" si="0"/>
        <v>14001.544999999998</v>
      </c>
      <c r="J27" s="33"/>
      <c r="K27" s="26"/>
      <c r="L27" s="26"/>
      <c r="M27" s="26"/>
      <c r="N27" s="26"/>
      <c r="O27" s="26"/>
      <c r="P27" s="30"/>
      <c r="Q27" s="30"/>
      <c r="R27" s="30"/>
      <c r="S27" s="30"/>
      <c r="T27" s="32"/>
      <c r="U27" s="32"/>
    </row>
    <row r="28" spans="1:21" ht="12.75" customHeight="1">
      <c r="A28" s="21"/>
      <c r="B28" s="37" t="s">
        <v>44</v>
      </c>
      <c r="C28" s="47">
        <v>0</v>
      </c>
      <c r="D28" s="40">
        <f aca="true" t="shared" si="1" ref="D28:I28">D27</f>
        <v>19369.205</v>
      </c>
      <c r="E28" s="40">
        <f t="shared" si="1"/>
        <v>15098.24</v>
      </c>
      <c r="F28" s="40">
        <f t="shared" si="1"/>
        <v>11411.47</v>
      </c>
      <c r="G28" s="40">
        <f t="shared" si="1"/>
        <v>18730.225</v>
      </c>
      <c r="H28" s="40">
        <f t="shared" si="1"/>
        <v>26389.309999999998</v>
      </c>
      <c r="I28" s="40">
        <f t="shared" si="1"/>
        <v>14001.544999999998</v>
      </c>
      <c r="J28" s="33"/>
      <c r="K28" s="36"/>
      <c r="L28" s="26"/>
      <c r="M28" s="26"/>
      <c r="N28" s="26"/>
      <c r="O28" s="26"/>
      <c r="P28" s="30"/>
      <c r="Q28" s="30"/>
      <c r="R28" s="30"/>
      <c r="S28" s="30"/>
      <c r="T28" s="32"/>
      <c r="U28" s="32"/>
    </row>
    <row r="29" spans="1:21" ht="12.75" customHeight="1">
      <c r="A29" s="21"/>
      <c r="B29" s="37" t="s">
        <v>27</v>
      </c>
      <c r="C29" s="47">
        <v>0</v>
      </c>
      <c r="D29" s="38">
        <f>D28</f>
        <v>19369.205</v>
      </c>
      <c r="E29" s="38">
        <f>D29+E28</f>
        <v>34467.445</v>
      </c>
      <c r="F29" s="38">
        <f>F28+E29</f>
        <v>45878.915</v>
      </c>
      <c r="G29" s="38">
        <f>F29+G28</f>
        <v>64609.14</v>
      </c>
      <c r="H29" s="38">
        <f>G29+H28</f>
        <v>90998.45</v>
      </c>
      <c r="I29" s="38">
        <f>H29+I28</f>
        <v>104999.995</v>
      </c>
      <c r="J29" s="38"/>
      <c r="K29" s="36"/>
      <c r="L29" s="26"/>
      <c r="M29" s="26"/>
      <c r="N29" s="26"/>
      <c r="O29" s="26"/>
      <c r="P29" s="30"/>
      <c r="Q29" s="30"/>
      <c r="R29" s="30"/>
      <c r="S29" s="30"/>
      <c r="T29" s="32"/>
      <c r="U29" s="32"/>
    </row>
    <row r="30" spans="1:21" ht="12.75" customHeight="1">
      <c r="A30" s="21"/>
      <c r="B30" s="39" t="s">
        <v>28</v>
      </c>
      <c r="C30" s="40">
        <v>0</v>
      </c>
      <c r="D30" s="38">
        <f aca="true" t="shared" si="2" ref="D30:I30">D26*100/$C$25</f>
        <v>18.446861904761903</v>
      </c>
      <c r="E30" s="38">
        <f t="shared" si="2"/>
        <v>14.379276190476189</v>
      </c>
      <c r="F30" s="38">
        <f t="shared" si="2"/>
        <v>10.868066666666666</v>
      </c>
      <c r="G30" s="38">
        <f t="shared" si="2"/>
        <v>17.83830952380952</v>
      </c>
      <c r="H30" s="38">
        <f t="shared" si="2"/>
        <v>25.132676190476186</v>
      </c>
      <c r="I30" s="38">
        <f t="shared" si="2"/>
        <v>13.334804761904758</v>
      </c>
      <c r="J30" s="38"/>
      <c r="K30" s="36"/>
      <c r="L30" s="26"/>
      <c r="M30" s="26"/>
      <c r="N30" s="26"/>
      <c r="O30" s="26"/>
      <c r="P30" s="30"/>
      <c r="Q30" s="30"/>
      <c r="R30" s="30"/>
      <c r="S30" s="30"/>
      <c r="T30" s="32"/>
      <c r="U30" s="32"/>
    </row>
    <row r="31" spans="1:21" s="23" customFormat="1" ht="12.75" customHeight="1">
      <c r="A31" s="27"/>
      <c r="B31" s="39" t="s">
        <v>29</v>
      </c>
      <c r="C31" s="40">
        <v>0</v>
      </c>
      <c r="D31" s="38">
        <f>D30</f>
        <v>18.446861904761903</v>
      </c>
      <c r="E31" s="38">
        <f>D31+E30</f>
        <v>32.82613809523809</v>
      </c>
      <c r="F31" s="38">
        <f>E31+F30</f>
        <v>43.69420476190476</v>
      </c>
      <c r="G31" s="38">
        <f>F31+G30</f>
        <v>61.53251428571428</v>
      </c>
      <c r="H31" s="38">
        <f>G31+H30</f>
        <v>86.66519047619046</v>
      </c>
      <c r="I31" s="38">
        <f>H31+I30</f>
        <v>99.99999523809522</v>
      </c>
      <c r="J31" s="38"/>
      <c r="K31" s="33"/>
      <c r="L31" s="33"/>
      <c r="M31" s="33"/>
      <c r="N31" s="33"/>
      <c r="O31" s="33"/>
      <c r="P31" s="33">
        <f>SUM(P9:P30)</f>
        <v>0</v>
      </c>
      <c r="Q31" s="33">
        <f>SUM(Q9:Q30)</f>
        <v>0</v>
      </c>
      <c r="R31" s="33">
        <f>SUM(R9:R30)</f>
        <v>0</v>
      </c>
      <c r="S31" s="33">
        <f>SUM(S9:S30)</f>
        <v>0</v>
      </c>
      <c r="T31" s="3"/>
      <c r="U31" s="3"/>
    </row>
    <row r="32" spans="1:9" ht="13.5">
      <c r="A32" s="64" t="s">
        <v>1</v>
      </c>
      <c r="B32" s="64"/>
      <c r="C32" s="64"/>
      <c r="D32" s="64"/>
      <c r="E32" s="15"/>
      <c r="F32" s="15"/>
      <c r="G32" s="15"/>
      <c r="H32" s="15"/>
      <c r="I32" s="15"/>
    </row>
    <row r="33" spans="1:10" ht="12.75">
      <c r="A33" s="2" t="s">
        <v>2</v>
      </c>
      <c r="B33" s="2"/>
      <c r="J33" s="41"/>
    </row>
    <row r="34" spans="1:2" ht="12.75">
      <c r="A34" s="2" t="s">
        <v>3</v>
      </c>
      <c r="B34" s="2"/>
    </row>
    <row r="35" ht="12.75">
      <c r="B35" s="42"/>
    </row>
    <row r="36" ht="15.75">
      <c r="B36" s="44"/>
    </row>
    <row r="37" ht="12.75">
      <c r="B37" s="45"/>
    </row>
    <row r="38" ht="15.75">
      <c r="B38" s="44"/>
    </row>
    <row r="39" ht="15.75">
      <c r="B39" s="46"/>
    </row>
  </sheetData>
  <sheetProtection/>
  <mergeCells count="7">
    <mergeCell ref="M7:N7"/>
    <mergeCell ref="Q7:R7"/>
    <mergeCell ref="A1:I1"/>
    <mergeCell ref="A2:I2"/>
    <mergeCell ref="A3:I3"/>
    <mergeCell ref="A32:D32"/>
    <mergeCell ref="A5:C5"/>
  </mergeCells>
  <printOptions/>
  <pageMargins left="0.15748031496062992" right="0" top="0.15748031496062992" bottom="0.15748031496062992" header="0.15748031496062992" footer="0.1968503937007874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UnidSan</dc:title>
  <dc:subject/>
  <dc:creator>AMAVI - ASSOC. MUN. ALTO VALE</dc:creator>
  <cp:keywords/>
  <dc:description/>
  <cp:lastModifiedBy>Admin</cp:lastModifiedBy>
  <cp:lastPrinted>2016-07-26T14:00:38Z</cp:lastPrinted>
  <dcterms:created xsi:type="dcterms:W3CDTF">2001-06-18T12:32:28Z</dcterms:created>
  <dcterms:modified xsi:type="dcterms:W3CDTF">2016-07-26T14:14:03Z</dcterms:modified>
  <cp:category/>
  <cp:version/>
  <cp:contentType/>
  <cp:contentStatus/>
</cp:coreProperties>
</file>